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29"/>
  <workbookPr defaultThemeVersion="124226"/>
  <mc:AlternateContent xmlns:mc="http://schemas.openxmlformats.org/markup-compatibility/2006">
    <mc:Choice Requires="x15">
      <x15ac:absPath xmlns:x15ac="http://schemas.microsoft.com/office/spreadsheetml/2010/11/ac" url="\\SJC-AUDITORS\Apps\Kimberly Wooley\Debt Service\"/>
    </mc:Choice>
  </mc:AlternateContent>
  <bookViews>
    <workbookView xWindow="0" yWindow="0" windowWidth="20400" windowHeight="7530" tabRatio="685" activeTab="1"/>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_xlnm.Print_Area" localSheetId="2">'2 - Individual Debt Obligations'!$A$1:$S$27</definedName>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62913"/>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2" i="3"/>
  <c r="J21" i="3"/>
  <c r="J20" i="3"/>
  <c r="J17" i="3"/>
  <c r="J16" i="3"/>
  <c r="J14" i="3"/>
  <c r="J13" i="3"/>
  <c r="J12" i="3"/>
  <c r="J11" i="3"/>
  <c r="B4" i="3"/>
  <c r="B3" i="3"/>
  <c r="C3" i="2" l="1"/>
  <c r="C4" i="2" s="1"/>
  <c r="C5" i="2" s="1"/>
  <c r="C6" i="2" s="1"/>
</calcChain>
</file>

<file path=xl/sharedStrings.xml><?xml version="1.0" encoding="utf-8"?>
<sst xmlns="http://schemas.openxmlformats.org/spreadsheetml/2006/main" count="496" uniqueCount="325">
  <si>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</si>
  <si>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</si>
  <si>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</si>
  <si>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</si>
  <si>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</si>
  <si>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</si>
  <si>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</si>
  <si>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</si>
  <si>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</si>
  <si>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</si>
  <si>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</si>
  <si>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</si>
  <si>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</si>
  <si>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</si>
  <si>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</si>
  <si>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</si>
  <si>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</si>
  <si>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</si>
  <si>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</si>
  <si>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</si>
  <si>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</si>
  <si>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</si>
  <si>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</si>
  <si>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</si>
  <si>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</si>
  <si>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</si>
  <si>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</si>
  <si>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</si>
  <si>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</si>
  <si>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</si>
  <si>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</si>
  <si>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</si>
  <si>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</si>
  <si>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</si>
  <si>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</si>
  <si>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</si>
  <si>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</si>
  <si>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</si>
  <si>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</si>
  <si>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</si>
  <si>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</si>
  <si>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</si>
  <si>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</si>
  <si>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</si>
  <si>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</si>
  <si>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</si>
  <si>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</si>
  <si>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</si>
  <si>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</si>
  <si>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</si>
  <si>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</si>
  <si>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</si>
  <si>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</si>
  <si>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</si>
  <si>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</si>
  <si>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</si>
  <si>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</si>
  <si>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</si>
  <si>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</si>
  <si>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</si>
  <si>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</si>
  <si>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</si>
  <si>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</si>
  <si>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</si>
  <si>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</si>
  <si>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</si>
  <si>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</si>
  <si>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</si>
  <si>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</si>
  <si>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</si>
  <si>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</si>
  <si>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</si>
  <si>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</si>
  <si>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</si>
  <si>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</si>
  <si>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</si>
  <si>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</si>
  <si>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</si>
  <si>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</si>
  <si>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</si>
  <si>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</si>
  <si>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</si>
  <si>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</si>
  <si>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</si>
  <si>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</si>
  <si>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</si>
  <si>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</si>
  <si>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</si>
  <si>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</si>
  <si>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</si>
  <si>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</si>
  <si>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</si>
  <si>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</si>
  <si>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</si>
  <si>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</si>
  <si>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</si>
  <si>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</si>
  <si>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</si>
  <si>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</si>
  <si>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</si>
  <si>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</si>
  <si>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</si>
  <si>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</si>
  <si>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</si>
  <si>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</si>
  <si>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</si>
  <si>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</si>
  <si>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</si>
  <si>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</si>
  <si>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</si>
  <si>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</si>
  <si>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</si>
  <si>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</si>
  <si>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</si>
  <si>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</si>
  <si>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</si>
  <si>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</si>
  <si>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</si>
  <si>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</si>
  <si>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</si>
  <si>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</si>
  <si>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</si>
  <si>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</si>
  <si>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</si>
  <si>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</si>
  <si>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</si>
  <si>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</si>
  <si>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</si>
  <si>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</si>
  <si>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</si>
  <si>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</si>
  <si>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</si>
  <si>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</si>
  <si>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</si>
  <si>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</si>
  <si>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</si>
  <si>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</si>
  <si>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</si>
  <si>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</si>
  <si>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</si>
  <si>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</si>
  <si>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</si>
  <si>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</si>
  <si>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</si>
  <si>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</si>
  <si>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</si>
  <si>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</si>
  <si>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</si>
  <si>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</si>
  <si>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</si>
  <si>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</si>
  <si>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</si>
  <si>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</si>
  <si>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</si>
  <si>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</si>
  <si>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</si>
  <si>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</si>
  <si>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</si>
  <si>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</si>
  <si>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</si>
  <si>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</si>
  <si>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</si>
  <si>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</si>
  <si>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</si>
  <si>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</si>
  <si>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</si>
  <si>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</si>
  <si>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</si>
  <si>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</si>
  <si>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</si>
  <si>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</si>
  <si>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</si>
  <si>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</si>
  <si>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</si>
  <si>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</si>
  <si>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</si>
  <si>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</si>
  <si>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</si>
  <si>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</si>
  <si>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</si>
  <si>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</si>
  <si>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</si>
  <si>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</si>
  <si>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</si>
  <si>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</si>
  <si>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</si>
  <si>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</si>
  <si>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</si>
  <si>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</si>
  <si>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</si>
  <si>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</si>
  <si>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</si>
  <si>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</si>
  <si>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</si>
  <si>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</si>
  <si>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</si>
  <si>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</si>
  <si>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</si>
  <si>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</si>
  <si>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</si>
  <si>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</si>
  <si>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</si>
  <si>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</si>
  <si>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</si>
  <si>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</si>
  <si>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</si>
  <si>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</si>
  <si>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</si>
  <si>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</si>
  <si>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</si>
  <si>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</si>
  <si>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</si>
  <si>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</si>
  <si>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</si>
  <si>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</si>
  <si>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</si>
  <si>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</si>
  <si>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</si>
  <si>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</si>
  <si>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</si>
  <si>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</si>
  <si>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</si>
  <si>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</si>
  <si>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</si>
  <si>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</si>
  <si>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</si>
  <si>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</si>
  <si>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</si>
  <si>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</si>
  <si>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</si>
  <si>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</si>
  <si>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</si>
  <si>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</si>
  <si>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</si>
  <si>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</si>
  <si>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</si>
  <si>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</si>
  <si>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</si>
  <si>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</si>
  <si>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</si>
  <si>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</si>
  <si>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</si>
  <si>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</si>
  <si>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</si>
  <si>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</si>
  <si>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</si>
  <si>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</si>
  <si>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</si>
  <si>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</si>
  <si>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</si>
  <si>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</si>
  <si>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</si>
  <si>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</si>
  <si>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</si>
  <si>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</si>
  <si>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</si>
  <si>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</si>
  <si>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</si>
  <si>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</si>
  <si>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</si>
  <si>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</si>
  <si>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</si>
  <si>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</si>
  <si>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</si>
  <si>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</si>
  <si>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</si>
  <si>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</si>
  <si>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</si>
  <si>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</si>
  <si>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</si>
  <si>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</si>
  <si>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</si>
  <si>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</si>
  <si>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</si>
  <si>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</si>
  <si>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</si>
  <si>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</si>
  <si>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</si>
  <si>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</si>
  <si>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</si>
  <si>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</si>
  <si>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</si>
  <si>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</si>
  <si>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</si>
  <si>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</si>
  <si>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</si>
  <si>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</si>
  <si>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</si>
  <si>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</si>
  <si>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</si>
  <si>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</si>
  <si>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</si>
  <si>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</si>
  <si>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</si>
  <si>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</si>
  <si>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</si>
  <si>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</si>
  <si>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</si>
  <si>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</si>
  <si>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San Jacinto County</t>
  </si>
  <si>
    <t>co.san-jacinto.tx.us</t>
  </si>
  <si>
    <t>Kimberly Wooley</t>
  </si>
  <si>
    <t>County Auditor</t>
  </si>
  <si>
    <t>kimberly.wooley@co.san-jacinto.tx.us</t>
  </si>
  <si>
    <t>Coldspring</t>
  </si>
  <si>
    <t>San Jacinto</t>
  </si>
  <si>
    <t>1 State Hwy 150, Rm B1</t>
  </si>
  <si>
    <t>Regions Bank</t>
  </si>
  <si>
    <t>Jail Construction Bond</t>
  </si>
  <si>
    <t>BOFK</t>
  </si>
  <si>
    <t>Refinance Jail Construction Bond</t>
  </si>
  <si>
    <t>BancorpSouth</t>
  </si>
  <si>
    <t>Financial Accounting Software</t>
  </si>
  <si>
    <t>Judicial Software</t>
  </si>
  <si>
    <t>(3) Patrol Cars</t>
  </si>
  <si>
    <t>(6) Patrol Cars</t>
  </si>
  <si>
    <t>Volvo Motorgrader</t>
  </si>
  <si>
    <t>Kubot Tractor Mower</t>
  </si>
  <si>
    <t>John Deere 770GP Motorgrader</t>
  </si>
  <si>
    <t>CAT 14yd Dump Truck</t>
  </si>
  <si>
    <t>Kubota Tractor/Mower</t>
  </si>
  <si>
    <t>yes</t>
  </si>
  <si>
    <t>2012 Dodge 4500 UT</t>
  </si>
  <si>
    <t>2009 CAT 140M Motorgrader</t>
  </si>
  <si>
    <t>John Deere Backhoe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</si>
</sst>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election sqref="A1:XFD1048576"/>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tabSelected="1" topLeftCell="A11" zoomScale="85" zoomScaleNormal="85" workbookViewId="0">
      <selection activeCell="B23" sqref="B23"/>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2017</v>
      </c>
    </row>
    <row r="8" spans="1:2" x14ac:dyDescent="0.25">
      <c r="A8" s="14" t="s">
        <v>298</v>
      </c>
      <c r="B8" s="78">
        <v>42644</v>
      </c>
    </row>
    <row r="9" spans="1:2" x14ac:dyDescent="0.25">
      <c r="A9" s="14" t="s">
        <v>14</v>
      </c>
      <c r="B9" s="72">
        <f>IF(ISBLANK(B8),"",DATE(YEAR(B8)+1,MONTH(B8),DAY(B8)-1))</f>
        <v>43008</v>
      </c>
    </row>
    <row r="10" spans="1:2" x14ac:dyDescent="0.25">
      <c r="A10" s="14" t="s">
        <v>21</v>
      </c>
      <c r="B10" s="78" t="s">
        <v>300</v>
      </c>
    </row>
    <row r="11" spans="1:2" x14ac:dyDescent="0.25">
      <c r="A11" s="14" t="s">
        <v>240</v>
      </c>
      <c r="B11" s="79">
        <v>9366534461</v>
      </c>
    </row>
    <row r="12" spans="1:2" x14ac:dyDescent="0.25">
      <c r="A12" s="14" t="s">
        <v>214</v>
      </c>
      <c r="B12" s="76"/>
    </row>
    <row r="13" spans="1:2" x14ac:dyDescent="0.25">
      <c r="A13" s="71" t="s">
        <v>241</v>
      </c>
      <c r="B13" s="76" t="s">
        <v>12</v>
      </c>
    </row>
    <row r="14" spans="1:2" x14ac:dyDescent="0.25">
      <c r="A14" s="39"/>
      <c r="B14" s="22"/>
    </row>
    <row r="15" spans="1:2" x14ac:dyDescent="0.25">
      <c r="A15" s="38" t="s">
        <v>3</v>
      </c>
      <c r="B15" s="19"/>
    </row>
    <row r="16" spans="1:2" x14ac:dyDescent="0.25">
      <c r="A16" s="18" t="s">
        <v>242</v>
      </c>
      <c r="B16" s="76" t="s">
        <v>301</v>
      </c>
    </row>
    <row r="17" spans="1:2" x14ac:dyDescent="0.25">
      <c r="A17" s="18" t="s">
        <v>243</v>
      </c>
      <c r="B17" s="76" t="s">
        <v>302</v>
      </c>
    </row>
    <row r="18" spans="1:2" x14ac:dyDescent="0.25">
      <c r="A18" s="18" t="s">
        <v>244</v>
      </c>
      <c r="B18" s="79">
        <v>9366534461</v>
      </c>
    </row>
    <row r="19" spans="1:2" x14ac:dyDescent="0.25">
      <c r="A19" s="18" t="s">
        <v>4</v>
      </c>
      <c r="B19" s="76" t="s">
        <v>303</v>
      </c>
    </row>
    <row r="20" spans="1:2" x14ac:dyDescent="0.25">
      <c r="A20" s="18" t="s">
        <v>245</v>
      </c>
      <c r="B20" s="76" t="s">
        <v>306</v>
      </c>
    </row>
    <row r="21" spans="1:2" x14ac:dyDescent="0.25">
      <c r="A21" s="18" t="s">
        <v>5</v>
      </c>
      <c r="B21" s="76"/>
    </row>
    <row r="22" spans="1:2" x14ac:dyDescent="0.25">
      <c r="A22" s="18" t="s">
        <v>246</v>
      </c>
      <c r="B22" s="76" t="s">
        <v>304</v>
      </c>
    </row>
    <row r="23" spans="1:2" x14ac:dyDescent="0.25">
      <c r="A23" s="18" t="s">
        <v>247</v>
      </c>
      <c r="B23" s="80">
        <v>77331</v>
      </c>
    </row>
    <row r="24" spans="1:2" x14ac:dyDescent="0.25">
      <c r="A24" s="18" t="s">
        <v>248</v>
      </c>
      <c r="B24" s="76" t="s">
        <v>305</v>
      </c>
    </row>
    <row r="25" spans="1:2" x14ac:dyDescent="0.25">
      <c r="A25" s="18" t="s">
        <v>279</v>
      </c>
      <c r="B25" s="76" t="s">
        <v>12</v>
      </c>
    </row>
    <row r="26" spans="1:2" x14ac:dyDescent="0.25">
      <c r="A26" s="18" t="s">
        <v>6</v>
      </c>
      <c r="B26" s="76" t="s">
        <v>306</v>
      </c>
    </row>
    <row r="27" spans="1:2" x14ac:dyDescent="0.25">
      <c r="A27" s="18" t="s">
        <v>7</v>
      </c>
      <c r="B27" s="76"/>
    </row>
    <row r="28" spans="1:2" x14ac:dyDescent="0.25">
      <c r="A28" s="18" t="s">
        <v>8</v>
      </c>
      <c r="B28" s="76" t="s">
        <v>304</v>
      </c>
    </row>
    <row r="29" spans="1:2" x14ac:dyDescent="0.25">
      <c r="A29" s="18" t="s">
        <v>9</v>
      </c>
      <c r="B29" s="76">
        <v>77331</v>
      </c>
    </row>
    <row r="30" spans="1:2" x14ac:dyDescent="0.25">
      <c r="A30" s="18" t="s">
        <v>10</v>
      </c>
      <c r="B30" s="76" t="s">
        <v>305</v>
      </c>
    </row>
    <row r="31" spans="1:2" x14ac:dyDescent="0.25">
      <c r="A31" s="20" t="s">
        <v>90</v>
      </c>
      <c r="B31" s="21"/>
    </row>
    <row r="32" spans="1:2" hidden="1" x14ac:dyDescent="0.25"/>
    <row r="33" hidden="1" x14ac:dyDescent="0.25"/>
    <row r="34" hidden="1" x14ac:dyDescent="0.25"/>
    <row r="35" hidden="1" x14ac:dyDescent="0.25"/>
  </sheetData>
  <sheetProtection algorithmName="SHA-512" hashValue="49WKHVMzk5etKQ1qZofH3OKnzWqqH4s7xfZWzFAE1xLooS70MwzcXoL5G47ivkBmXVqeANMBY6rn5F+9Q4e5gw==" saltValue="jk4475xvXqfclTgA7W+q5w=="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14:formula1>
            <xm:f>Hide!$A$1:$A$3</xm:f>
          </x14:formula1>
          <xm:sqref>B25</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 type="list" errorStyle="warning" allowBlank="1" showInputMessage="1" showErrorMessage="1" promptTitle="Reportable Debt" prompt="If you select &quot;No&quot;, be sure to indicate no reportable debt on tabs 2 and 3.">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zoomScale="85" zoomScaleNormal="85" workbookViewId="0">
      <selection activeCell="E17" sqref="E17"/>
    </sheetView>
  </sheetViews>
  <sheetFormatPr defaultColWidth="0" defaultRowHeight="15.75" zeroHeight="1" x14ac:dyDescent="0.25"/>
  <cols>
    <col min="1" max="1" width="29.140625" style="1" customWidth="1"/>
    <col min="2" max="2" width="25.2851562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6.140625" style="5" bestFit="1" customWidth="1"/>
    <col min="9" max="9" width="17.85546875" style="5" customWidth="1"/>
    <col min="10" max="10" width="10.5703125" style="5" bestFit="1" customWidth="1"/>
    <col min="11" max="11" width="32.140625" style="7" customWidth="1"/>
    <col min="12" max="12" width="22.7109375" style="1" customWidth="1"/>
    <col min="13" max="13" width="9.5703125" style="1" bestFit="1" customWidth="1"/>
    <col min="14" max="14" width="5.85546875" style="1" bestFit="1" customWidth="1"/>
    <col min="15" max="16" width="8.140625" style="1" bestFit="1" customWidth="1"/>
    <col min="17" max="17" width="12.7109375" style="1" bestFit="1" customWidth="1"/>
    <col min="18" max="18" width="22.140625" style="1" bestFit="1" customWidth="1"/>
    <col min="19" max="19" width="28.85546875" style="1" bestFit="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San Jacinto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2017</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x14ac:dyDescent="0.25">
      <c r="A10" s="81" t="s">
        <v>307</v>
      </c>
      <c r="B10" s="82"/>
      <c r="C10" s="83">
        <v>375000</v>
      </c>
      <c r="D10" s="83">
        <v>0</v>
      </c>
      <c r="E10" s="84">
        <v>384375</v>
      </c>
      <c r="F10" s="85">
        <v>42781</v>
      </c>
      <c r="G10" s="82" t="s">
        <v>12</v>
      </c>
      <c r="H10" s="84">
        <v>384375</v>
      </c>
      <c r="I10" s="84">
        <v>384375</v>
      </c>
      <c r="J10" s="84">
        <v>0</v>
      </c>
      <c r="K10" s="82" t="s">
        <v>308</v>
      </c>
      <c r="L10" s="82" t="s">
        <v>12</v>
      </c>
      <c r="M10" s="81" t="s">
        <v>11</v>
      </c>
      <c r="N10" s="81" t="s">
        <v>46</v>
      </c>
      <c r="O10" s="82" t="s">
        <v>11</v>
      </c>
      <c r="P10" s="82" t="s">
        <v>11</v>
      </c>
      <c r="Q10" s="82"/>
      <c r="R10" s="86"/>
      <c r="S10" s="86"/>
    </row>
    <row r="11" spans="1:19" s="3" customFormat="1" x14ac:dyDescent="0.25">
      <c r="A11" s="86" t="s">
        <v>309</v>
      </c>
      <c r="B11" s="86"/>
      <c r="C11" s="83">
        <v>0</v>
      </c>
      <c r="D11" s="83">
        <v>2025000</v>
      </c>
      <c r="E11" s="84">
        <v>77633.75</v>
      </c>
      <c r="F11" s="87">
        <v>44788</v>
      </c>
      <c r="G11" s="82" t="s">
        <v>12</v>
      </c>
      <c r="H11" s="84">
        <v>77634</v>
      </c>
      <c r="I11" s="84">
        <v>77634</v>
      </c>
      <c r="J11" s="84">
        <f t="shared" ref="J11:J61" si="0">H11-I11</f>
        <v>0</v>
      </c>
      <c r="K11" s="88" t="s">
        <v>310</v>
      </c>
      <c r="L11" s="82" t="s">
        <v>12</v>
      </c>
      <c r="M11" s="81"/>
      <c r="N11" s="81" t="s">
        <v>46</v>
      </c>
      <c r="O11" s="82"/>
      <c r="P11" s="82"/>
      <c r="Q11" s="82"/>
      <c r="R11" s="86"/>
      <c r="S11" s="86"/>
    </row>
    <row r="12" spans="1:19" s="3" customFormat="1" x14ac:dyDescent="0.25">
      <c r="A12" s="86" t="s">
        <v>311</v>
      </c>
      <c r="B12" s="86"/>
      <c r="C12" s="83">
        <v>18374.55</v>
      </c>
      <c r="D12" s="83">
        <v>57772.639999999999</v>
      </c>
      <c r="E12" s="84">
        <v>20175.63</v>
      </c>
      <c r="F12" s="87">
        <v>44012</v>
      </c>
      <c r="G12" s="82" t="s">
        <v>12</v>
      </c>
      <c r="H12" s="84">
        <v>20175.63</v>
      </c>
      <c r="I12" s="84">
        <v>20175.63</v>
      </c>
      <c r="J12" s="84">
        <f t="shared" si="0"/>
        <v>0</v>
      </c>
      <c r="K12" s="88" t="s">
        <v>312</v>
      </c>
      <c r="L12" s="82" t="s">
        <v>12</v>
      </c>
      <c r="M12" s="81"/>
      <c r="N12" s="81" t="s">
        <v>46</v>
      </c>
      <c r="O12" s="82"/>
      <c r="P12" s="82"/>
      <c r="Q12" s="82"/>
      <c r="R12" s="86"/>
      <c r="S12" s="86"/>
    </row>
    <row r="13" spans="1:19" s="3" customFormat="1" x14ac:dyDescent="0.25">
      <c r="A13" s="86" t="s">
        <v>311</v>
      </c>
      <c r="B13" s="86"/>
      <c r="C13" s="83">
        <v>51685.11</v>
      </c>
      <c r="D13" s="83">
        <v>219257.89</v>
      </c>
      <c r="E13" s="84">
        <v>58093.62</v>
      </c>
      <c r="F13" s="87">
        <v>44377</v>
      </c>
      <c r="G13" s="82" t="s">
        <v>12</v>
      </c>
      <c r="H13" s="84">
        <v>58093.62</v>
      </c>
      <c r="I13" s="84">
        <v>58093.62</v>
      </c>
      <c r="J13" s="84">
        <f>H13-I13</f>
        <v>0</v>
      </c>
      <c r="K13" s="88" t="s">
        <v>313</v>
      </c>
      <c r="L13" s="82" t="s">
        <v>12</v>
      </c>
      <c r="M13" s="81"/>
      <c r="N13" s="81" t="s">
        <v>46</v>
      </c>
      <c r="O13" s="82"/>
      <c r="P13" s="82"/>
      <c r="Q13" s="82"/>
      <c r="R13" s="86"/>
      <c r="S13" s="86"/>
    </row>
    <row r="14" spans="1:19" s="3" customFormat="1" x14ac:dyDescent="0.25">
      <c r="A14" s="86" t="s">
        <v>311</v>
      </c>
      <c r="B14" s="86"/>
      <c r="C14" s="83">
        <v>25537.38</v>
      </c>
      <c r="D14" s="83">
        <v>52901.13</v>
      </c>
      <c r="E14" s="84">
        <v>27392.66</v>
      </c>
      <c r="F14" s="87">
        <v>43544</v>
      </c>
      <c r="G14" s="82" t="s">
        <v>12</v>
      </c>
      <c r="H14" s="84">
        <v>27392.66</v>
      </c>
      <c r="I14" s="84">
        <v>27392.66</v>
      </c>
      <c r="J14" s="84">
        <f>H14-I14</f>
        <v>0</v>
      </c>
      <c r="K14" s="88" t="s">
        <v>314</v>
      </c>
      <c r="L14" s="82" t="s">
        <v>12</v>
      </c>
      <c r="M14" s="81"/>
      <c r="N14" s="81" t="s">
        <v>46</v>
      </c>
      <c r="O14" s="82"/>
      <c r="P14" s="82"/>
      <c r="Q14" s="82"/>
      <c r="R14" s="86"/>
      <c r="S14" s="86"/>
    </row>
    <row r="15" spans="1:19" s="3" customFormat="1" x14ac:dyDescent="0.25">
      <c r="A15" s="86" t="s">
        <v>311</v>
      </c>
      <c r="B15" s="86"/>
      <c r="C15" s="83">
        <v>63934.96</v>
      </c>
      <c r="D15" s="83">
        <v>132442.37</v>
      </c>
      <c r="E15" s="84">
        <v>68579.789999999994</v>
      </c>
      <c r="F15" s="87">
        <v>43652</v>
      </c>
      <c r="G15" s="82" t="s">
        <v>12</v>
      </c>
      <c r="H15" s="84">
        <v>68579.789999999994</v>
      </c>
      <c r="I15" s="84">
        <v>68580.789999999994</v>
      </c>
      <c r="J15" s="84">
        <v>0</v>
      </c>
      <c r="K15" s="88" t="s">
        <v>315</v>
      </c>
      <c r="L15" s="82" t="s">
        <v>12</v>
      </c>
      <c r="M15" s="81"/>
      <c r="N15" s="81" t="s">
        <v>46</v>
      </c>
      <c r="O15" s="82"/>
      <c r="P15" s="82"/>
      <c r="Q15" s="82"/>
      <c r="R15" s="86"/>
      <c r="S15" s="86"/>
    </row>
    <row r="16" spans="1:19" s="3" customFormat="1" x14ac:dyDescent="0.25">
      <c r="A16" s="86" t="s">
        <v>311</v>
      </c>
      <c r="B16" s="86"/>
      <c r="C16" s="83">
        <v>38681.040000000001</v>
      </c>
      <c r="D16" s="83">
        <v>0</v>
      </c>
      <c r="E16" s="84">
        <v>39422.42</v>
      </c>
      <c r="F16" s="87">
        <v>42773</v>
      </c>
      <c r="G16" s="82" t="s">
        <v>12</v>
      </c>
      <c r="H16" s="84">
        <v>39422</v>
      </c>
      <c r="I16" s="84">
        <v>39422</v>
      </c>
      <c r="J16" s="84">
        <f t="shared" si="0"/>
        <v>0</v>
      </c>
      <c r="K16" s="88" t="s">
        <v>316</v>
      </c>
      <c r="L16" s="82" t="s">
        <v>12</v>
      </c>
      <c r="M16" s="81"/>
      <c r="N16" s="81" t="s">
        <v>46</v>
      </c>
      <c r="O16" s="82"/>
      <c r="P16" s="82"/>
      <c r="Q16" s="82"/>
      <c r="R16" s="86"/>
      <c r="S16" s="86"/>
    </row>
    <row r="17" spans="1:19" s="3" customFormat="1" x14ac:dyDescent="0.25">
      <c r="A17" s="86" t="s">
        <v>311</v>
      </c>
      <c r="B17" s="86"/>
      <c r="C17" s="83">
        <v>22016.13</v>
      </c>
      <c r="D17" s="83">
        <v>45606.77</v>
      </c>
      <c r="E17" s="84">
        <v>23615.58</v>
      </c>
      <c r="F17" s="87">
        <v>43571</v>
      </c>
      <c r="G17" s="82" t="s">
        <v>12</v>
      </c>
      <c r="H17" s="84">
        <v>23615.58</v>
      </c>
      <c r="I17" s="84">
        <v>23615.58</v>
      </c>
      <c r="J17" s="84">
        <f t="shared" si="0"/>
        <v>0</v>
      </c>
      <c r="K17" s="88" t="s">
        <v>317</v>
      </c>
      <c r="L17" s="82" t="s">
        <v>12</v>
      </c>
      <c r="M17" s="81"/>
      <c r="N17" s="81" t="s">
        <v>46</v>
      </c>
      <c r="O17" s="82"/>
      <c r="P17" s="82"/>
      <c r="Q17" s="82"/>
      <c r="R17" s="86"/>
      <c r="S17" s="86"/>
    </row>
    <row r="18" spans="1:19" s="3" customFormat="1" x14ac:dyDescent="0.25">
      <c r="A18" s="86" t="s">
        <v>311</v>
      </c>
      <c r="B18" s="86"/>
      <c r="C18" s="83">
        <v>25352.84</v>
      </c>
      <c r="D18" s="83">
        <v>0</v>
      </c>
      <c r="E18" s="84">
        <v>26006.94</v>
      </c>
      <c r="F18" s="87">
        <v>42941</v>
      </c>
      <c r="G18" s="82" t="s">
        <v>12</v>
      </c>
      <c r="H18" s="84">
        <v>26006.94</v>
      </c>
      <c r="I18" s="84">
        <v>26007</v>
      </c>
      <c r="J18" s="84">
        <v>0</v>
      </c>
      <c r="K18" s="88" t="s">
        <v>316</v>
      </c>
      <c r="L18" s="82" t="s">
        <v>12</v>
      </c>
      <c r="M18" s="81"/>
      <c r="N18" s="81" t="s">
        <v>46</v>
      </c>
      <c r="O18" s="82"/>
      <c r="P18" s="82"/>
      <c r="Q18" s="82"/>
      <c r="R18" s="86"/>
      <c r="S18" s="86"/>
    </row>
    <row r="19" spans="1:19" s="3" customFormat="1" x14ac:dyDescent="0.25">
      <c r="A19" s="86" t="s">
        <v>311</v>
      </c>
      <c r="B19" s="86"/>
      <c r="C19" s="83">
        <v>52641.23</v>
      </c>
      <c r="D19" s="83">
        <v>109047.21</v>
      </c>
      <c r="E19" s="84">
        <v>56465.58</v>
      </c>
      <c r="F19" s="87">
        <v>43580</v>
      </c>
      <c r="G19" s="82" t="s">
        <v>12</v>
      </c>
      <c r="H19" s="84">
        <v>56465.58</v>
      </c>
      <c r="I19" s="84">
        <v>56466</v>
      </c>
      <c r="J19" s="84">
        <v>0</v>
      </c>
      <c r="K19" s="88" t="s">
        <v>318</v>
      </c>
      <c r="L19" s="82" t="s">
        <v>12</v>
      </c>
      <c r="M19" s="81"/>
      <c r="N19" s="81" t="s">
        <v>46</v>
      </c>
      <c r="O19" s="82"/>
      <c r="P19" s="82"/>
      <c r="Q19" s="82"/>
      <c r="R19" s="86"/>
      <c r="S19" s="86"/>
    </row>
    <row r="20" spans="1:19" s="3" customFormat="1" x14ac:dyDescent="0.25">
      <c r="A20" s="86" t="s">
        <v>311</v>
      </c>
      <c r="B20" s="86"/>
      <c r="C20" s="83">
        <v>26093.03</v>
      </c>
      <c r="D20" s="83">
        <v>26606.42</v>
      </c>
      <c r="E20" s="84">
        <v>27129.9</v>
      </c>
      <c r="F20" s="87">
        <v>43242</v>
      </c>
      <c r="G20" s="82" t="s">
        <v>12</v>
      </c>
      <c r="H20" s="84">
        <v>27129.9</v>
      </c>
      <c r="I20" s="84">
        <v>27129.9</v>
      </c>
      <c r="J20" s="84">
        <f t="shared" si="0"/>
        <v>0</v>
      </c>
      <c r="K20" s="88" t="s">
        <v>319</v>
      </c>
      <c r="L20" s="82" t="s">
        <v>12</v>
      </c>
      <c r="M20" s="81"/>
      <c r="N20" s="81" t="s">
        <v>46</v>
      </c>
      <c r="O20" s="82"/>
      <c r="P20" s="82"/>
      <c r="Q20" s="82"/>
      <c r="R20" s="86"/>
      <c r="S20" s="86"/>
    </row>
    <row r="21" spans="1:19" s="3" customFormat="1" x14ac:dyDescent="0.25">
      <c r="A21" s="86" t="s">
        <v>311</v>
      </c>
      <c r="B21" s="86"/>
      <c r="C21" s="83">
        <v>21442.17</v>
      </c>
      <c r="D21" s="83">
        <v>44284.53</v>
      </c>
      <c r="E21" s="84">
        <v>22862.6</v>
      </c>
      <c r="F21" s="87">
        <v>43419</v>
      </c>
      <c r="G21" s="82" t="s">
        <v>12</v>
      </c>
      <c r="H21" s="84">
        <v>22862.6</v>
      </c>
      <c r="I21" s="84">
        <v>22862.6</v>
      </c>
      <c r="J21" s="84">
        <f t="shared" si="0"/>
        <v>0</v>
      </c>
      <c r="K21" s="88" t="s">
        <v>320</v>
      </c>
      <c r="L21" s="82" t="s">
        <v>12</v>
      </c>
      <c r="M21" s="81"/>
      <c r="N21" s="81" t="s">
        <v>46</v>
      </c>
      <c r="O21" s="82"/>
      <c r="P21" s="82"/>
      <c r="Q21" s="82"/>
      <c r="R21" s="86"/>
      <c r="S21" s="86"/>
    </row>
    <row r="22" spans="1:19" s="3" customFormat="1" x14ac:dyDescent="0.25">
      <c r="A22" s="86" t="s">
        <v>311</v>
      </c>
      <c r="B22" s="86"/>
      <c r="C22" s="83">
        <v>21630.99</v>
      </c>
      <c r="D22" s="83">
        <v>0</v>
      </c>
      <c r="E22" s="84">
        <v>22120.53</v>
      </c>
      <c r="F22" s="87">
        <v>42730</v>
      </c>
      <c r="G22" s="82" t="s">
        <v>321</v>
      </c>
      <c r="H22" s="84">
        <v>22120.53</v>
      </c>
      <c r="I22" s="84">
        <v>22120.53</v>
      </c>
      <c r="J22" s="84">
        <f t="shared" si="0"/>
        <v>0</v>
      </c>
      <c r="K22" s="88" t="s">
        <v>322</v>
      </c>
      <c r="L22" s="82" t="s">
        <v>12</v>
      </c>
      <c r="M22" s="81"/>
      <c r="N22" s="81" t="s">
        <v>46</v>
      </c>
      <c r="O22" s="82"/>
      <c r="P22" s="82"/>
      <c r="Q22" s="82"/>
      <c r="R22" s="86"/>
      <c r="S22" s="86"/>
    </row>
    <row r="23" spans="1:19" s="3" customFormat="1" x14ac:dyDescent="0.25">
      <c r="A23" s="86" t="s">
        <v>311</v>
      </c>
      <c r="B23" s="86"/>
      <c r="C23" s="83">
        <v>36298.51</v>
      </c>
      <c r="D23" s="83">
        <v>37120</v>
      </c>
      <c r="E23" s="84">
        <v>37960.080000000002</v>
      </c>
      <c r="F23" s="87">
        <v>43301</v>
      </c>
      <c r="G23" s="82" t="s">
        <v>12</v>
      </c>
      <c r="H23" s="84">
        <v>37960.080000000002</v>
      </c>
      <c r="I23" s="84">
        <v>37960</v>
      </c>
      <c r="J23" s="84">
        <v>0</v>
      </c>
      <c r="K23" s="88" t="s">
        <v>323</v>
      </c>
      <c r="L23" s="82" t="s">
        <v>12</v>
      </c>
      <c r="M23" s="81"/>
      <c r="N23" s="81" t="s">
        <v>46</v>
      </c>
      <c r="O23" s="82"/>
      <c r="P23" s="82"/>
      <c r="Q23" s="82"/>
      <c r="R23" s="86"/>
      <c r="S23" s="86"/>
    </row>
    <row r="24" spans="1:19" s="3" customFormat="1" x14ac:dyDescent="0.25">
      <c r="A24" s="86" t="s">
        <v>311</v>
      </c>
      <c r="B24" s="86"/>
      <c r="C24" s="83">
        <v>105355</v>
      </c>
      <c r="D24" s="83">
        <v>0</v>
      </c>
      <c r="E24" s="84">
        <v>107631.84</v>
      </c>
      <c r="F24" s="87">
        <v>42996</v>
      </c>
      <c r="G24" s="82" t="s">
        <v>12</v>
      </c>
      <c r="H24" s="84">
        <v>107632</v>
      </c>
      <c r="I24" s="84">
        <v>107632</v>
      </c>
      <c r="J24" s="84">
        <f t="shared" si="0"/>
        <v>0</v>
      </c>
      <c r="K24" s="88" t="s">
        <v>324</v>
      </c>
      <c r="L24" s="82" t="s">
        <v>12</v>
      </c>
      <c r="M24" s="81"/>
      <c r="N24" s="81" t="s">
        <v>46</v>
      </c>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pageSetup paperSize="5" fitToHeight="2"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25"/>
  <sheetViews>
    <sheetView topLeftCell="A16" zoomScale="85" zoomScaleNormal="85" workbookViewId="0">
      <selection activeCell="B24" sqref="B24"/>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San Jacinto County</v>
      </c>
      <c r="C3" s="1"/>
      <c r="D3" s="1"/>
      <c r="E3" s="1"/>
      <c r="F3" s="1"/>
      <c r="H3" s="1"/>
      <c r="I3" s="1"/>
      <c r="J3" s="1"/>
      <c r="K3" s="1"/>
    </row>
    <row r="4" spans="1:11" x14ac:dyDescent="0.25">
      <c r="A4" s="14" t="s">
        <v>2</v>
      </c>
      <c r="B4" s="75">
        <f>IF(OR('1 - Contact Information'!B7="",'1 - Contact Information'!B7="(select)"),"",'1 - Contact Information'!B7)</f>
        <v>2017</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v>999469</v>
      </c>
    </row>
    <row r="11" spans="1:11" x14ac:dyDescent="0.25">
      <c r="A11" s="58" t="s">
        <v>81</v>
      </c>
      <c r="B11" s="90">
        <v>2750099</v>
      </c>
    </row>
    <row r="12" spans="1:11" ht="31.5" x14ac:dyDescent="0.25">
      <c r="A12" s="58" t="s">
        <v>82</v>
      </c>
      <c r="B12" s="90">
        <v>999469</v>
      </c>
    </row>
    <row r="13" spans="1:11" x14ac:dyDescent="0.25">
      <c r="A13" s="21"/>
      <c r="B13" s="21"/>
    </row>
    <row r="14" spans="1:11" ht="31.5" x14ac:dyDescent="0.25">
      <c r="A14" s="28" t="s">
        <v>224</v>
      </c>
      <c r="B14" s="29"/>
    </row>
    <row r="15" spans="1:11" x14ac:dyDescent="0.25">
      <c r="A15" s="57" t="s">
        <v>83</v>
      </c>
      <c r="B15" s="89">
        <v>462009</v>
      </c>
    </row>
    <row r="16" spans="1:11" ht="31.5" x14ac:dyDescent="0.25">
      <c r="A16" s="58" t="s">
        <v>84</v>
      </c>
      <c r="B16" s="90">
        <v>2772055</v>
      </c>
    </row>
    <row r="17" spans="1:2" ht="31.5" x14ac:dyDescent="0.25">
      <c r="A17" s="58" t="s">
        <v>85</v>
      </c>
      <c r="B17" s="90">
        <v>3044871.2</v>
      </c>
    </row>
    <row r="18" spans="1:2" x14ac:dyDescent="0.25">
      <c r="A18" s="21"/>
      <c r="B18" s="21"/>
    </row>
    <row r="19" spans="1:2" ht="31.5" x14ac:dyDescent="0.25">
      <c r="A19" s="28" t="s">
        <v>223</v>
      </c>
      <c r="B19" s="31"/>
    </row>
    <row r="20" spans="1:2" x14ac:dyDescent="0.25">
      <c r="A20" s="57" t="s">
        <v>290</v>
      </c>
      <c r="B20" s="91">
        <v>26384</v>
      </c>
    </row>
    <row r="21" spans="1:2" x14ac:dyDescent="0.25">
      <c r="A21" s="57" t="s">
        <v>291</v>
      </c>
      <c r="B21" s="92">
        <v>2010</v>
      </c>
    </row>
    <row r="22" spans="1:2" ht="31.5" customHeight="1" x14ac:dyDescent="0.25">
      <c r="A22" s="57" t="s">
        <v>86</v>
      </c>
      <c r="B22" s="89">
        <v>17.510000000000002</v>
      </c>
    </row>
    <row r="23" spans="1:2" ht="31.5" x14ac:dyDescent="0.25">
      <c r="A23" s="58" t="s">
        <v>87</v>
      </c>
      <c r="B23" s="90">
        <v>105.06</v>
      </c>
    </row>
    <row r="24" spans="1:2" ht="47.25" customHeight="1" x14ac:dyDescent="0.25">
      <c r="A24" s="58" t="s">
        <v>88</v>
      </c>
      <c r="B24" s="90">
        <v>115</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296</v>
      </c>
      <c r="B31" s="96"/>
      <c r="C31" s="96" t="s">
        <v>295</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election activeCell="B5" sqref="B5"/>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topLeftCell="A22" zoomScale="85" zoomScaleNormal="85" workbookViewId="0">
      <selection activeCell="B24" sqref="B24"/>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topLeftCell="A32" zoomScale="85" zoomScaleNormal="85" workbookViewId="0">
      <selection activeCell="A35" sqref="A35:E35"/>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'2 - Individual Debt Obligations'!Print_Area</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Kimberly Wooley</cp:lastModifiedBy>
  <cp:lastPrinted>2018-03-30T03:28:46Z</cp:lastPrinted>
  <dcterms:created xsi:type="dcterms:W3CDTF">2017-01-13T17:49:37Z</dcterms:created>
  <dcterms:modified xsi:type="dcterms:W3CDTF">2018-03-30T03:46:26Z</dcterms:modified>
</cp:coreProperties>
</file>